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_000\Documents\Office 2013 Fund\capstones\Solutions\"/>
    </mc:Choice>
  </mc:AlternateContent>
  <bookViews>
    <workbookView xWindow="0" yWindow="0" windowWidth="20490" windowHeight="8340"/>
  </bookViews>
  <sheets>
    <sheet name="Budget" sheetId="1" r:id="rId1"/>
    <sheet name="Fundraisers" sheetId="2" r:id="rId2"/>
  </sheets>
  <definedNames>
    <definedName name="_xlnm._FilterDatabase" localSheetId="1" hidden="1">Fundraisers!$A$1:$E$3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E20" i="2"/>
  <c r="E13" i="2"/>
  <c r="E7" i="2"/>
  <c r="E12" i="2"/>
  <c r="E27" i="2"/>
  <c r="E15" i="2"/>
  <c r="E29" i="2"/>
  <c r="E30" i="2"/>
  <c r="E25" i="2"/>
  <c r="E21" i="2"/>
  <c r="E8" i="2"/>
  <c r="E6" i="2"/>
  <c r="E5" i="2"/>
  <c r="E22" i="2"/>
  <c r="E34" i="2"/>
  <c r="E32" i="2"/>
  <c r="E23" i="2"/>
  <c r="E19" i="2"/>
  <c r="E18" i="2"/>
  <c r="E10" i="2"/>
  <c r="E9" i="2"/>
  <c r="E31" i="2"/>
  <c r="E35" i="2"/>
  <c r="E33" i="2"/>
  <c r="E24" i="2"/>
  <c r="E16" i="2"/>
  <c r="E11" i="2"/>
  <c r="E14" i="2"/>
  <c r="E17" i="2"/>
  <c r="E28" i="2"/>
  <c r="E26" i="2"/>
  <c r="B33" i="1"/>
  <c r="C13" i="1"/>
  <c r="D13" i="1"/>
  <c r="B13" i="1"/>
  <c r="D6" i="1"/>
  <c r="D7" i="1"/>
  <c r="D8" i="1"/>
  <c r="D9" i="1"/>
  <c r="D10" i="1"/>
  <c r="D11" i="1"/>
  <c r="D12" i="1"/>
  <c r="D5" i="1"/>
</calcChain>
</file>

<file path=xl/sharedStrings.xml><?xml version="1.0" encoding="utf-8"?>
<sst xmlns="http://schemas.openxmlformats.org/spreadsheetml/2006/main" count="89" uniqueCount="86">
  <si>
    <t>The Right Fit</t>
  </si>
  <si>
    <t xml:space="preserve">Cost </t>
  </si>
  <si>
    <t>Variance</t>
  </si>
  <si>
    <t>Transportation</t>
  </si>
  <si>
    <t>Water Stations</t>
  </si>
  <si>
    <t>Emergency Services</t>
  </si>
  <si>
    <t>Temporary Staff</t>
  </si>
  <si>
    <t>Promotion</t>
  </si>
  <si>
    <t>Prepared by:</t>
  </si>
  <si>
    <t xml:space="preserve">5K Run, Budget vs. Actual </t>
  </si>
  <si>
    <t>Municipality Fees</t>
  </si>
  <si>
    <t>Runner Premiums</t>
  </si>
  <si>
    <t>Management Fees</t>
  </si>
  <si>
    <t>Last Name</t>
  </si>
  <si>
    <t>First Name</t>
  </si>
  <si>
    <t>Donations Raised</t>
  </si>
  <si>
    <t>Date Registered</t>
  </si>
  <si>
    <t xml:space="preserve">Donations Due </t>
  </si>
  <si>
    <t>Moore</t>
  </si>
  <si>
    <t>Iris</t>
  </si>
  <si>
    <t>Liz</t>
  </si>
  <si>
    <t>Roy</t>
  </si>
  <si>
    <t>Collin</t>
  </si>
  <si>
    <t>Ed</t>
  </si>
  <si>
    <t>Oliver</t>
  </si>
  <si>
    <t>Penny</t>
  </si>
  <si>
    <t>Phil</t>
  </si>
  <si>
    <t>Volpone</t>
  </si>
  <si>
    <t>Bright</t>
  </si>
  <si>
    <t>Brochu</t>
  </si>
  <si>
    <t>Knowles</t>
  </si>
  <si>
    <t>Chan</t>
  </si>
  <si>
    <t>Martin</t>
  </si>
  <si>
    <t>Gonzales</t>
  </si>
  <si>
    <t>Hughes</t>
  </si>
  <si>
    <t>Paddock</t>
  </si>
  <si>
    <t>Grover</t>
  </si>
  <si>
    <t>Schnitzer</t>
  </si>
  <si>
    <t>Winslett</t>
  </si>
  <si>
    <t>Sullivan</t>
  </si>
  <si>
    <t>Kinter</t>
  </si>
  <si>
    <t>Diquattro</t>
  </si>
  <si>
    <t>Jimenez</t>
  </si>
  <si>
    <t>Wigmore</t>
  </si>
  <si>
    <t>Brennan</t>
  </si>
  <si>
    <t>Ha</t>
  </si>
  <si>
    <t>Hannah</t>
  </si>
  <si>
    <t>Bishop</t>
  </si>
  <si>
    <t>Bloch</t>
  </si>
  <si>
    <t>Brady</t>
  </si>
  <si>
    <t>Rowe</t>
  </si>
  <si>
    <t>Rosen</t>
  </si>
  <si>
    <t>Hamilton</t>
  </si>
  <si>
    <t>Robert</t>
  </si>
  <si>
    <t>Mitchell</t>
  </si>
  <si>
    <t>Joe</t>
  </si>
  <si>
    <t>Angie</t>
  </si>
  <si>
    <t>Theresa</t>
  </si>
  <si>
    <t>Jose</t>
  </si>
  <si>
    <t>Winona</t>
  </si>
  <si>
    <t>Glen</t>
  </si>
  <si>
    <t>Allen</t>
  </si>
  <si>
    <t>Polly</t>
  </si>
  <si>
    <t>Burwell</t>
  </si>
  <si>
    <t>Mallory</t>
  </si>
  <si>
    <t>Sharon</t>
  </si>
  <si>
    <t>Chad</t>
  </si>
  <si>
    <t>William</t>
  </si>
  <si>
    <t>Gordon</t>
  </si>
  <si>
    <t>Albert</t>
  </si>
  <si>
    <t>Oscar</t>
  </si>
  <si>
    <t>Peter</t>
  </si>
  <si>
    <t>Roger</t>
  </si>
  <si>
    <t>Harold</t>
  </si>
  <si>
    <t>Budgeted Amount</t>
  </si>
  <si>
    <t>Actual Amount Spent</t>
  </si>
  <si>
    <t>Today's Date:</t>
  </si>
  <si>
    <t>Jones</t>
  </si>
  <si>
    <t>Marisa</t>
  </si>
  <si>
    <t>Victor</t>
  </si>
  <si>
    <t>Morales</t>
  </si>
  <si>
    <t>`Porter</t>
  </si>
  <si>
    <t>Samantha</t>
  </si>
  <si>
    <t>5K Run, Top Ten Fundraisers and Donation Amounts</t>
  </si>
  <si>
    <t>Total</t>
  </si>
  <si>
    <t>Your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</si>
</sst>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2" applyNumberFormat="0" applyFill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0" xfId="0" applyFont="1" applyFill="1"/>
    <xf numFmtId="0" fontId="0" fillId="0" borderId="3" xfId="0" applyBorder="1"/>
    <xf numFmtId="44" fontId="0" fillId="0" borderId="3" xfId="0" applyNumberFormat="1" applyBorder="1"/>
    <xf numFmtId="0" fontId="3" fillId="0" borderId="3" xfId="2" applyBorder="1"/>
    <xf numFmtId="44" fontId="3" fillId="0" borderId="3" xfId="2" applyNumberFormat="1" applyBorder="1"/>
    <xf numFmtId="0" fontId="2" fillId="2" borderId="0" xfId="0" applyFont="1" applyFill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1" xfId="1" applyAlignment="1">
      <alignment horizontal="center"/>
    </xf>
    <xf numFmtId="167" fontId="0" fillId="0" borderId="0" xfId="0" applyNumberFormat="1"/>
    <xf numFmtId="0" fontId="3" fillId="0" borderId="4" xfId="0" applyFont="1" applyBorder="1" applyAlignment="1">
      <alignment horizontal="center"/>
    </xf>
  </cellXfs>
  <cellStyles count="3">
    <cellStyle name="Heading 1" xfId="1" builtinId="16"/>
    <cellStyle name="Normal" xfId="0" builtinId="0"/>
    <cellStyle name="Total" xfId="2" builtinId="25"/>
  </cellStyles>
  <dxfs count="7">
    <dxf>
      <numFmt numFmtId="167" formatCode="_(&quot;$&quot;* #,##0_);_(&quot;$&quot;* \(#,##0\);_(&quot;$&quot;* &quot;-&quot;??_);_(@_)"/>
    </dxf>
    <dxf>
      <numFmt numFmtId="19" formatCode="m/d/yyyy"/>
    </dxf>
    <dxf>
      <numFmt numFmtId="19" formatCode="m/d/yyyy"/>
    </dxf>
    <dxf>
      <numFmt numFmtId="167" formatCode="_(&quot;$&quot;* #,##0_);_(&quot;$&quot;* \(#,##0\);_(&quot;$&quot;* &quot;-&quot;??_);_(@_)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5K Run Actual Expenses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Budget!$A$5:$A$12</c:f>
              <c:strCache>
                <c:ptCount val="8"/>
                <c:pt idx="0">
                  <c:v>Municipality Fees</c:v>
                </c:pt>
                <c:pt idx="1">
                  <c:v>Runner Premiums</c:v>
                </c:pt>
                <c:pt idx="2">
                  <c:v>Management Fees</c:v>
                </c:pt>
                <c:pt idx="3">
                  <c:v>Transportation</c:v>
                </c:pt>
                <c:pt idx="4">
                  <c:v>Water Stations</c:v>
                </c:pt>
                <c:pt idx="5">
                  <c:v>Emergency Services</c:v>
                </c:pt>
                <c:pt idx="6">
                  <c:v>Temporary Staff</c:v>
                </c:pt>
                <c:pt idx="7">
                  <c:v>Promotion</c:v>
                </c:pt>
              </c:strCache>
            </c:strRef>
          </c:cat>
          <c:val>
            <c:numRef>
              <c:f>Budget!$C$5:$C$12</c:f>
              <c:numCache>
                <c:formatCode>_("$"* #,##0.00_);_("$"* \(#,##0.00\);_("$"* "-"??_);_(@_)</c:formatCode>
                <c:ptCount val="8"/>
                <c:pt idx="0">
                  <c:v>3750</c:v>
                </c:pt>
                <c:pt idx="1">
                  <c:v>2950</c:v>
                </c:pt>
                <c:pt idx="2">
                  <c:v>3120</c:v>
                </c:pt>
                <c:pt idx="3">
                  <c:v>705</c:v>
                </c:pt>
                <c:pt idx="4">
                  <c:v>425</c:v>
                </c:pt>
                <c:pt idx="5">
                  <c:v>2012</c:v>
                </c:pt>
                <c:pt idx="6">
                  <c:v>1425</c:v>
                </c:pt>
                <c:pt idx="7">
                  <c:v>2550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104774</xdr:rowOff>
    </xdr:from>
    <xdr:to>
      <xdr:col>5</xdr:col>
      <xdr:colOff>579437</xdr:colOff>
      <xdr:row>28</xdr:row>
      <xdr:rowOff>182562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E36" totalsRowCount="1">
  <autoFilter ref="A4:E35">
    <filterColumn colId="2">
      <top10 val="10" filterVal="6665"/>
    </filterColumn>
  </autoFilter>
  <sortState ref="A5:E35">
    <sortCondition descending="1" ref="C4:C35"/>
  </sortState>
  <tableColumns count="5">
    <tableColumn id="1" name="Last Name" totalsRowLabel="Total"/>
    <tableColumn id="2" name="First Name"/>
    <tableColumn id="3" name="Donations Raised" totalsRowFunction="sum" dataDxfId="3" totalsRowDxfId="0"/>
    <tableColumn id="4" name="Date Registered" dataDxfId="2"/>
    <tableColumn id="5" name="Donations Due " dataDxfId="1">
      <calculatedColumnFormula>D5+10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="120" zoomScaleNormal="120" workbookViewId="0">
      <selection sqref="A1:D1"/>
    </sheetView>
  </sheetViews>
  <sheetFormatPr defaultRowHeight="15" x14ac:dyDescent="0.25"/>
  <cols>
    <col min="1" max="1" width="19.7109375" customWidth="1"/>
    <col min="2" max="2" width="15.140625" customWidth="1"/>
    <col min="3" max="3" width="15" customWidth="1"/>
    <col min="4" max="4" width="11.28515625" bestFit="1" customWidth="1"/>
  </cols>
  <sheetData>
    <row r="1" spans="1:4" s="2" customFormat="1" ht="23.25" x14ac:dyDescent="0.35">
      <c r="A1" s="10" t="s">
        <v>0</v>
      </c>
      <c r="B1" s="10"/>
      <c r="C1" s="10"/>
      <c r="D1" s="10"/>
    </row>
    <row r="2" spans="1:4" s="2" customFormat="1" x14ac:dyDescent="0.25">
      <c r="A2" s="3" t="s">
        <v>9</v>
      </c>
      <c r="B2" s="3"/>
      <c r="C2" s="3"/>
      <c r="D2" s="3"/>
    </row>
    <row r="3" spans="1:4" s="2" customFormat="1" x14ac:dyDescent="0.25"/>
    <row r="4" spans="1:4" s="2" customFormat="1" ht="30" x14ac:dyDescent="0.25">
      <c r="A4" s="4" t="s">
        <v>1</v>
      </c>
      <c r="B4" s="9" t="s">
        <v>74</v>
      </c>
      <c r="C4" s="9" t="s">
        <v>75</v>
      </c>
      <c r="D4" s="4" t="s">
        <v>2</v>
      </c>
    </row>
    <row r="5" spans="1:4" s="2" customFormat="1" x14ac:dyDescent="0.25">
      <c r="A5" s="5" t="s">
        <v>10</v>
      </c>
      <c r="B5" s="6">
        <v>3800</v>
      </c>
      <c r="C5" s="6">
        <v>3750</v>
      </c>
      <c r="D5" s="6">
        <f>B5-C5</f>
        <v>50</v>
      </c>
    </row>
    <row r="6" spans="1:4" s="2" customFormat="1" x14ac:dyDescent="0.25">
      <c r="A6" s="5" t="s">
        <v>11</v>
      </c>
      <c r="B6" s="6">
        <v>3000</v>
      </c>
      <c r="C6" s="6">
        <v>2950</v>
      </c>
      <c r="D6" s="6">
        <f t="shared" ref="D6:D12" si="0">B6-C6</f>
        <v>50</v>
      </c>
    </row>
    <row r="7" spans="1:4" s="2" customFormat="1" x14ac:dyDescent="0.25">
      <c r="A7" s="5" t="s">
        <v>12</v>
      </c>
      <c r="B7" s="6">
        <v>2950</v>
      </c>
      <c r="C7" s="6">
        <v>3120</v>
      </c>
      <c r="D7" s="6">
        <f t="shared" si="0"/>
        <v>-170</v>
      </c>
    </row>
    <row r="8" spans="1:4" s="2" customFormat="1" x14ac:dyDescent="0.25">
      <c r="A8" s="5" t="s">
        <v>3</v>
      </c>
      <c r="B8" s="6">
        <v>800</v>
      </c>
      <c r="C8" s="6">
        <v>705</v>
      </c>
      <c r="D8" s="6">
        <f t="shared" si="0"/>
        <v>95</v>
      </c>
    </row>
    <row r="9" spans="1:4" s="2" customFormat="1" x14ac:dyDescent="0.25">
      <c r="A9" s="5" t="s">
        <v>4</v>
      </c>
      <c r="B9" s="6">
        <v>575</v>
      </c>
      <c r="C9" s="6">
        <v>425</v>
      </c>
      <c r="D9" s="6">
        <f t="shared" si="0"/>
        <v>150</v>
      </c>
    </row>
    <row r="10" spans="1:4" s="2" customFormat="1" x14ac:dyDescent="0.25">
      <c r="A10" s="5" t="s">
        <v>5</v>
      </c>
      <c r="B10" s="6">
        <v>1000</v>
      </c>
      <c r="C10" s="6">
        <v>2012</v>
      </c>
      <c r="D10" s="6">
        <f t="shared" si="0"/>
        <v>-1012</v>
      </c>
    </row>
    <row r="11" spans="1:4" s="2" customFormat="1" x14ac:dyDescent="0.25">
      <c r="A11" s="5" t="s">
        <v>6</v>
      </c>
      <c r="B11" s="6">
        <v>1765</v>
      </c>
      <c r="C11" s="6">
        <v>1425</v>
      </c>
      <c r="D11" s="6">
        <f t="shared" si="0"/>
        <v>340</v>
      </c>
    </row>
    <row r="12" spans="1:4" s="2" customFormat="1" x14ac:dyDescent="0.25">
      <c r="A12" s="5" t="s">
        <v>7</v>
      </c>
      <c r="B12" s="6">
        <v>2750</v>
      </c>
      <c r="C12" s="6">
        <v>2550</v>
      </c>
      <c r="D12" s="6">
        <f t="shared" si="0"/>
        <v>200</v>
      </c>
    </row>
    <row r="13" spans="1:4" x14ac:dyDescent="0.25">
      <c r="A13" s="7" t="s">
        <v>84</v>
      </c>
      <c r="B13" s="8">
        <f>SUM(B5:B12)</f>
        <v>16640</v>
      </c>
      <c r="C13" s="8">
        <f t="shared" ref="C13:D13" si="1">SUM(C5:C12)</f>
        <v>16937</v>
      </c>
      <c r="D13" s="8">
        <f t="shared" si="1"/>
        <v>-297</v>
      </c>
    </row>
    <row r="14" spans="1:4" s="2" customFormat="1" x14ac:dyDescent="0.25"/>
    <row r="15" spans="1:4" s="2" customFormat="1" x14ac:dyDescent="0.25"/>
    <row r="16" spans="1:4" s="2" customFormat="1" x14ac:dyDescent="0.25"/>
    <row r="32" spans="1:2" x14ac:dyDescent="0.25">
      <c r="A32" t="s">
        <v>8</v>
      </c>
      <c r="B32" t="s">
        <v>85</v>
      </c>
    </row>
    <row r="33" spans="1:2" x14ac:dyDescent="0.25">
      <c r="A33" t="s">
        <v>76</v>
      </c>
      <c r="B33" s="1">
        <f ca="1">TODAY()</f>
        <v>41322</v>
      </c>
    </row>
  </sheetData>
  <mergeCells count="2">
    <mergeCell ref="A1:D1"/>
    <mergeCell ref="A2:D2"/>
  </mergeCells>
  <conditionalFormatting sqref="D5:D13">
    <cfRule type="cellIs" dxfId="4" priority="2" operator="greaterThan">
      <formula>0</formula>
    </cfRule>
    <cfRule type="cellIs" dxfId="5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120" zoomScaleNormal="120" workbookViewId="0">
      <selection sqref="A1:E1"/>
    </sheetView>
  </sheetViews>
  <sheetFormatPr defaultRowHeight="15" x14ac:dyDescent="0.25"/>
  <cols>
    <col min="1" max="1" width="16.7109375" customWidth="1"/>
    <col min="2" max="2" width="13.85546875" customWidth="1"/>
    <col min="3" max="3" width="18.42578125" customWidth="1"/>
    <col min="4" max="4" width="18.140625" customWidth="1"/>
    <col min="5" max="5" width="18.5703125" customWidth="1"/>
  </cols>
  <sheetData>
    <row r="1" spans="1:5" ht="20.25" thickBot="1" x14ac:dyDescent="0.35">
      <c r="A1" s="12" t="s">
        <v>0</v>
      </c>
      <c r="B1" s="12"/>
      <c r="C1" s="12"/>
      <c r="D1" s="12"/>
      <c r="E1" s="12"/>
    </row>
    <row r="2" spans="1:5" ht="15.75" thickTop="1" x14ac:dyDescent="0.25">
      <c r="A2" s="14" t="s">
        <v>83</v>
      </c>
      <c r="B2" s="14"/>
      <c r="C2" s="14"/>
      <c r="D2" s="14"/>
      <c r="E2" s="14"/>
    </row>
    <row r="3" spans="1:5" x14ac:dyDescent="0.25">
      <c r="A3" s="11" t="s">
        <v>85</v>
      </c>
      <c r="B3" s="11"/>
      <c r="C3" s="11"/>
      <c r="D3" s="11"/>
      <c r="E3" s="11"/>
    </row>
    <row r="4" spans="1:5" x14ac:dyDescent="0.25">
      <c r="A4" t="s">
        <v>13</v>
      </c>
      <c r="B4" t="s">
        <v>14</v>
      </c>
      <c r="C4" t="s">
        <v>15</v>
      </c>
      <c r="D4" t="s">
        <v>16</v>
      </c>
      <c r="E4" t="s">
        <v>17</v>
      </c>
    </row>
    <row r="5" spans="1:5" x14ac:dyDescent="0.25">
      <c r="A5" t="s">
        <v>46</v>
      </c>
      <c r="B5" t="s">
        <v>23</v>
      </c>
      <c r="C5" s="13">
        <v>12655</v>
      </c>
      <c r="D5" s="1">
        <v>42435</v>
      </c>
      <c r="E5" s="1">
        <f>D5+10</f>
        <v>42445</v>
      </c>
    </row>
    <row r="6" spans="1:5" x14ac:dyDescent="0.25">
      <c r="A6" t="s">
        <v>30</v>
      </c>
      <c r="B6" t="s">
        <v>26</v>
      </c>
      <c r="C6" s="13">
        <v>10860</v>
      </c>
      <c r="D6" s="1">
        <v>42414</v>
      </c>
      <c r="E6" s="1">
        <f>D6+10</f>
        <v>42424</v>
      </c>
    </row>
    <row r="7" spans="1:5" x14ac:dyDescent="0.25">
      <c r="A7" t="s">
        <v>44</v>
      </c>
      <c r="B7" t="s">
        <v>21</v>
      </c>
      <c r="C7" s="13">
        <v>10245</v>
      </c>
      <c r="D7" s="1">
        <v>42420</v>
      </c>
      <c r="E7" s="1">
        <f>D7+10</f>
        <v>42430</v>
      </c>
    </row>
    <row r="8" spans="1:5" x14ac:dyDescent="0.25">
      <c r="A8" t="s">
        <v>79</v>
      </c>
      <c r="B8" t="s">
        <v>80</v>
      </c>
      <c r="C8" s="13">
        <v>9755</v>
      </c>
      <c r="D8" s="1">
        <v>42384</v>
      </c>
      <c r="E8" s="1">
        <f>D8+10</f>
        <v>42394</v>
      </c>
    </row>
    <row r="9" spans="1:5" x14ac:dyDescent="0.25">
      <c r="A9" t="s">
        <v>47</v>
      </c>
      <c r="B9" t="s">
        <v>24</v>
      </c>
      <c r="C9" s="13">
        <v>9040</v>
      </c>
      <c r="D9" s="1">
        <v>42404</v>
      </c>
      <c r="E9" s="1">
        <f>D9+10</f>
        <v>42414</v>
      </c>
    </row>
    <row r="10" spans="1:5" x14ac:dyDescent="0.25">
      <c r="A10" t="s">
        <v>37</v>
      </c>
      <c r="B10" t="s">
        <v>19</v>
      </c>
      <c r="C10" s="13">
        <v>8745</v>
      </c>
      <c r="D10" s="1">
        <v>42441</v>
      </c>
      <c r="E10" s="1">
        <f>D10+10</f>
        <v>42451</v>
      </c>
    </row>
    <row r="11" spans="1:5" x14ac:dyDescent="0.25">
      <c r="A11" t="s">
        <v>39</v>
      </c>
      <c r="B11" t="s">
        <v>64</v>
      </c>
      <c r="C11" s="13">
        <v>7895</v>
      </c>
      <c r="D11" s="1">
        <v>42387</v>
      </c>
      <c r="E11" s="1">
        <f>D11+10</f>
        <v>42397</v>
      </c>
    </row>
    <row r="12" spans="1:5" x14ac:dyDescent="0.25">
      <c r="A12" t="s">
        <v>29</v>
      </c>
      <c r="B12" t="s">
        <v>55</v>
      </c>
      <c r="C12" s="13">
        <v>7645</v>
      </c>
      <c r="D12" s="1">
        <v>42430</v>
      </c>
      <c r="E12" s="1">
        <f>D12+10</f>
        <v>42440</v>
      </c>
    </row>
    <row r="13" spans="1:5" x14ac:dyDescent="0.25">
      <c r="A13" t="s">
        <v>50</v>
      </c>
      <c r="B13" t="s">
        <v>71</v>
      </c>
      <c r="C13" s="13">
        <v>7565</v>
      </c>
      <c r="D13" s="1">
        <v>42383</v>
      </c>
      <c r="E13" s="1">
        <f>D13+10</f>
        <v>42393</v>
      </c>
    </row>
    <row r="14" spans="1:5" x14ac:dyDescent="0.25">
      <c r="A14" t="s">
        <v>51</v>
      </c>
      <c r="B14" t="s">
        <v>69</v>
      </c>
      <c r="C14" s="13">
        <v>6665</v>
      </c>
      <c r="D14" s="1">
        <v>42424</v>
      </c>
      <c r="E14" s="1">
        <f>D14+10</f>
        <v>42434</v>
      </c>
    </row>
    <row r="15" spans="1:5" hidden="1" x14ac:dyDescent="0.25">
      <c r="A15" t="s">
        <v>35</v>
      </c>
      <c r="B15" t="s">
        <v>60</v>
      </c>
      <c r="C15" s="13">
        <v>5420</v>
      </c>
      <c r="D15" s="1">
        <v>42422</v>
      </c>
      <c r="E15" s="1">
        <f>D15+10</f>
        <v>42432</v>
      </c>
    </row>
    <row r="16" spans="1:5" hidden="1" x14ac:dyDescent="0.25">
      <c r="A16" t="s">
        <v>49</v>
      </c>
      <c r="B16" t="s">
        <v>70</v>
      </c>
      <c r="C16" s="13">
        <v>4975</v>
      </c>
      <c r="D16" s="1">
        <v>42431</v>
      </c>
      <c r="E16" s="1">
        <f>D16+10</f>
        <v>42441</v>
      </c>
    </row>
    <row r="17" spans="1:5" hidden="1" x14ac:dyDescent="0.25">
      <c r="A17" t="s">
        <v>18</v>
      </c>
      <c r="B17" t="s">
        <v>68</v>
      </c>
      <c r="C17" s="13">
        <v>4420</v>
      </c>
      <c r="D17" s="1">
        <v>42414</v>
      </c>
      <c r="E17" s="1">
        <f>D17+10</f>
        <v>42424</v>
      </c>
    </row>
    <row r="18" spans="1:5" hidden="1" x14ac:dyDescent="0.25">
      <c r="A18" t="s">
        <v>28</v>
      </c>
      <c r="B18" t="s">
        <v>54</v>
      </c>
      <c r="C18" s="13">
        <v>3050</v>
      </c>
      <c r="D18" s="1">
        <v>42401</v>
      </c>
      <c r="E18" s="1">
        <f>D18+10</f>
        <v>42411</v>
      </c>
    </row>
    <row r="19" spans="1:5" hidden="1" x14ac:dyDescent="0.25">
      <c r="A19" t="s">
        <v>34</v>
      </c>
      <c r="B19" t="s">
        <v>59</v>
      </c>
      <c r="C19" s="13">
        <v>2985</v>
      </c>
      <c r="D19" s="1">
        <v>42414</v>
      </c>
      <c r="E19" s="1">
        <f>D19+10</f>
        <v>42424</v>
      </c>
    </row>
    <row r="20" spans="1:5" hidden="1" x14ac:dyDescent="0.25">
      <c r="A20" t="s">
        <v>33</v>
      </c>
      <c r="B20" t="s">
        <v>58</v>
      </c>
      <c r="C20" s="13">
        <v>2765</v>
      </c>
      <c r="D20" s="1">
        <v>42430</v>
      </c>
      <c r="E20" s="1">
        <f>D20+10</f>
        <v>42440</v>
      </c>
    </row>
    <row r="21" spans="1:5" hidden="1" x14ac:dyDescent="0.25">
      <c r="A21" t="s">
        <v>52</v>
      </c>
      <c r="B21" t="s">
        <v>67</v>
      </c>
      <c r="C21" s="13">
        <v>2385</v>
      </c>
      <c r="D21" s="1">
        <v>42401</v>
      </c>
      <c r="E21" s="1">
        <f>D21+10</f>
        <v>42411</v>
      </c>
    </row>
    <row r="22" spans="1:5" hidden="1" x14ac:dyDescent="0.25">
      <c r="A22" t="s">
        <v>63</v>
      </c>
      <c r="B22" t="s">
        <v>62</v>
      </c>
      <c r="C22" s="13">
        <v>2075</v>
      </c>
      <c r="D22" s="1">
        <v>42414</v>
      </c>
      <c r="E22" s="1">
        <f>D22+10</f>
        <v>42424</v>
      </c>
    </row>
    <row r="23" spans="1:5" hidden="1" x14ac:dyDescent="0.25">
      <c r="A23" t="s">
        <v>82</v>
      </c>
      <c r="B23" t="s">
        <v>81</v>
      </c>
      <c r="C23" s="13">
        <v>1985</v>
      </c>
      <c r="D23" s="1">
        <v>42390</v>
      </c>
      <c r="E23" s="1">
        <f>D23+10</f>
        <v>42400</v>
      </c>
    </row>
    <row r="24" spans="1:5" hidden="1" x14ac:dyDescent="0.25">
      <c r="A24" t="s">
        <v>48</v>
      </c>
      <c r="B24" t="s">
        <v>25</v>
      </c>
      <c r="C24" s="13">
        <v>1980</v>
      </c>
      <c r="D24" s="1">
        <v>42434</v>
      </c>
      <c r="E24" s="1">
        <f>D24+10</f>
        <v>42444</v>
      </c>
    </row>
    <row r="25" spans="1:5" hidden="1" x14ac:dyDescent="0.25">
      <c r="A25" t="s">
        <v>36</v>
      </c>
      <c r="B25" t="s">
        <v>61</v>
      </c>
      <c r="C25" s="13">
        <v>1765</v>
      </c>
      <c r="D25" s="1">
        <v>42413</v>
      </c>
      <c r="E25" s="1">
        <f>D25+10</f>
        <v>42423</v>
      </c>
    </row>
    <row r="26" spans="1:5" hidden="1" x14ac:dyDescent="0.25">
      <c r="A26" t="s">
        <v>42</v>
      </c>
      <c r="B26" t="s">
        <v>20</v>
      </c>
      <c r="C26" s="13">
        <v>1430</v>
      </c>
      <c r="D26" s="1">
        <v>42386</v>
      </c>
      <c r="E26" s="1">
        <f>D26+10</f>
        <v>42396</v>
      </c>
    </row>
    <row r="27" spans="1:5" hidden="1" x14ac:dyDescent="0.25">
      <c r="A27" t="s">
        <v>32</v>
      </c>
      <c r="B27" t="s">
        <v>57</v>
      </c>
      <c r="C27" s="13">
        <v>1320</v>
      </c>
      <c r="D27" s="1">
        <v>42444</v>
      </c>
      <c r="E27" s="1">
        <f>D27+10</f>
        <v>42454</v>
      </c>
    </row>
    <row r="28" spans="1:5" hidden="1" x14ac:dyDescent="0.25">
      <c r="A28" t="s">
        <v>40</v>
      </c>
      <c r="B28" t="s">
        <v>65</v>
      </c>
      <c r="C28" s="13">
        <v>1275</v>
      </c>
      <c r="D28" s="1">
        <v>42388</v>
      </c>
      <c r="E28" s="1">
        <f>D28+10</f>
        <v>42398</v>
      </c>
    </row>
    <row r="29" spans="1:5" hidden="1" x14ac:dyDescent="0.25">
      <c r="A29" t="s">
        <v>43</v>
      </c>
      <c r="B29" t="s">
        <v>72</v>
      </c>
      <c r="C29" s="13">
        <v>990</v>
      </c>
      <c r="D29" s="1">
        <v>42416</v>
      </c>
      <c r="E29" s="1">
        <f>D29+10</f>
        <v>42426</v>
      </c>
    </row>
    <row r="30" spans="1:5" hidden="1" x14ac:dyDescent="0.25">
      <c r="A30" t="s">
        <v>77</v>
      </c>
      <c r="B30" t="s">
        <v>78</v>
      </c>
      <c r="C30" s="13">
        <v>885</v>
      </c>
      <c r="D30" s="1">
        <v>42401</v>
      </c>
      <c r="E30" s="1">
        <f>D30+10</f>
        <v>42411</v>
      </c>
    </row>
    <row r="31" spans="1:5" hidden="1" x14ac:dyDescent="0.25">
      <c r="A31" t="s">
        <v>27</v>
      </c>
      <c r="B31" t="s">
        <v>53</v>
      </c>
      <c r="C31" s="13">
        <v>775</v>
      </c>
      <c r="D31" s="1">
        <v>42384</v>
      </c>
      <c r="E31" s="1">
        <f>D31+10</f>
        <v>42394</v>
      </c>
    </row>
    <row r="32" spans="1:5" hidden="1" x14ac:dyDescent="0.25">
      <c r="A32" t="s">
        <v>31</v>
      </c>
      <c r="B32" t="s">
        <v>56</v>
      </c>
      <c r="C32" s="13">
        <v>350</v>
      </c>
      <c r="D32" s="1">
        <v>42441</v>
      </c>
      <c r="E32" s="1">
        <f>D32+10</f>
        <v>42451</v>
      </c>
    </row>
    <row r="33" spans="1:5" hidden="1" x14ac:dyDescent="0.25">
      <c r="A33" t="s">
        <v>38</v>
      </c>
      <c r="B33" t="s">
        <v>66</v>
      </c>
      <c r="C33" s="13">
        <v>285</v>
      </c>
      <c r="D33" s="1">
        <v>42383</v>
      </c>
      <c r="E33" s="1">
        <f>D33+10</f>
        <v>42393</v>
      </c>
    </row>
    <row r="34" spans="1:5" hidden="1" x14ac:dyDescent="0.25">
      <c r="A34" t="s">
        <v>41</v>
      </c>
      <c r="B34" t="s">
        <v>73</v>
      </c>
      <c r="C34" s="13">
        <v>200</v>
      </c>
      <c r="D34" s="1">
        <v>42394</v>
      </c>
      <c r="E34" s="1">
        <f>D34+10</f>
        <v>42404</v>
      </c>
    </row>
    <row r="35" spans="1:5" hidden="1" x14ac:dyDescent="0.25">
      <c r="A35" t="s">
        <v>45</v>
      </c>
      <c r="B35" t="s">
        <v>22</v>
      </c>
      <c r="C35" s="13">
        <v>75</v>
      </c>
      <c r="D35" s="1">
        <v>42431</v>
      </c>
      <c r="E35" s="1">
        <f>D35+10</f>
        <v>42441</v>
      </c>
    </row>
    <row r="36" spans="1:5" x14ac:dyDescent="0.25">
      <c r="A36" t="s">
        <v>84</v>
      </c>
      <c r="C36" s="13">
        <f>SUBTOTAL(109,Table1[Donations Raised])</f>
        <v>91070</v>
      </c>
    </row>
  </sheetData>
  <mergeCells count="3">
    <mergeCell ref="A1:E1"/>
    <mergeCell ref="A2:E2"/>
    <mergeCell ref="A3:E3"/>
  </mergeCells>
  <conditionalFormatting sqref="C5:C35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Fundraisers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Hunt</dc:creator>
  <cp:lastModifiedBy>Marjorie Hunt</cp:lastModifiedBy>
  <cp:lastPrinted>2013-02-18T04:50:54Z</cp:lastPrinted>
  <dcterms:created xsi:type="dcterms:W3CDTF">2013-02-17T22:53:03Z</dcterms:created>
  <dcterms:modified xsi:type="dcterms:W3CDTF">2013-02-18T04:51:07Z</dcterms:modified>
</cp:coreProperties>
</file>